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21825" yWindow="3840" windowWidth="25620" windowHeight="1629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" l="1"/>
  <c r="H19" i="1"/>
  <c r="H20" i="1"/>
  <c r="H22" i="1"/>
  <c r="H24" i="1"/>
  <c r="H25" i="1"/>
  <c r="D18" i="1"/>
  <c r="D16" i="1" l="1"/>
  <c r="H16" i="1" s="1"/>
  <c r="H49" i="1" l="1"/>
  <c r="H32" i="1"/>
  <c r="D30" i="1"/>
  <c r="H30" i="1" s="1"/>
  <c r="D31" i="1"/>
  <c r="H31" i="1" s="1"/>
  <c r="D32" i="1"/>
  <c r="D33" i="1"/>
  <c r="H33" i="1" s="1"/>
  <c r="D35" i="1"/>
  <c r="H35" i="1" s="1"/>
  <c r="D36" i="1"/>
  <c r="H36" i="1" s="1"/>
  <c r="D37" i="1"/>
  <c r="H37" i="1" s="1"/>
  <c r="D38" i="1"/>
  <c r="H38" i="1" s="1"/>
  <c r="D39" i="1"/>
  <c r="H39" i="1" s="1"/>
  <c r="D40" i="1"/>
  <c r="H40" i="1" s="1"/>
  <c r="D41" i="1"/>
  <c r="H41" i="1" s="1"/>
  <c r="D42" i="1"/>
  <c r="H42" i="1" s="1"/>
  <c r="D43" i="1"/>
  <c r="H43" i="1" s="1"/>
  <c r="D44" i="1"/>
  <c r="H44" i="1" s="1"/>
  <c r="D45" i="1"/>
  <c r="H45" i="1" s="1"/>
  <c r="D46" i="1"/>
  <c r="H46" i="1" s="1"/>
  <c r="D47" i="1"/>
  <c r="H47" i="1" s="1"/>
  <c r="D48" i="1"/>
  <c r="H48" i="1" s="1"/>
  <c r="D49" i="1"/>
  <c r="D17" i="1"/>
  <c r="H17" i="1" s="1"/>
  <c r="D19" i="1"/>
  <c r="D20" i="1"/>
  <c r="D21" i="1"/>
  <c r="H21" i="1" s="1"/>
  <c r="D22" i="1"/>
  <c r="D23" i="1"/>
  <c r="H23" i="1" s="1"/>
  <c r="D24" i="1"/>
  <c r="D25" i="1"/>
  <c r="D29" i="1" l="1"/>
  <c r="H29" i="1" s="1"/>
  <c r="H10" i="1"/>
  <c r="H11" i="1"/>
  <c r="H12" i="1"/>
  <c r="H9" i="1"/>
  <c r="D15" i="1"/>
  <c r="H15" i="1" s="1"/>
  <c r="F51" i="1" l="1"/>
</calcChain>
</file>

<file path=xl/sharedStrings.xml><?xml version="1.0" encoding="utf-8"?>
<sst xmlns="http://schemas.openxmlformats.org/spreadsheetml/2006/main" count="137" uniqueCount="59">
  <si>
    <t>Stanovení jednotkových cen - cenový list</t>
  </si>
  <si>
    <t>Mobilní služby elektronických komunikací</t>
  </si>
  <si>
    <t>Jednorázové aktivační či zřizovací poplatky</t>
  </si>
  <si>
    <t>Název</t>
  </si>
  <si>
    <t>Počet jednotek*</t>
  </si>
  <si>
    <t>Jednotka</t>
  </si>
  <si>
    <t>Nabízená jednotková cena 
v Kč 
bez DPH</t>
  </si>
  <si>
    <t>Cena celkem 
v Kč bez DPH za 4 roky***</t>
  </si>
  <si>
    <t>ks</t>
  </si>
  <si>
    <t>Kč/ks</t>
  </si>
  <si>
    <t>Aktivace a zřízení - Standardní SIM karta se základním datovým tarifem (pouze data)</t>
  </si>
  <si>
    <t>Aktivace a zřízení - Mobilní hlasová virtuální privátní síť na SIM se základním hlasovým tarifem</t>
  </si>
  <si>
    <t>Aktivace a zřízení - Podrobné elektronické vyúčtování na SIM</t>
  </si>
  <si>
    <t>Pravidelné měsíční poplatky</t>
  </si>
  <si>
    <t>Počet jednotek za měsíc*</t>
  </si>
  <si>
    <t>Počet jednotek za 4 roky*</t>
  </si>
  <si>
    <t>Pravidelný měsíční poplatek tarif č.1 - SIM hlasový se sazbou za volání</t>
  </si>
  <si>
    <t>Kč/ks měsíčně</t>
  </si>
  <si>
    <t xml:space="preserve">Pravidelný měsíční poplatek - Mobilní hlasová virtuální privátní síť na SIM </t>
  </si>
  <si>
    <t>Pravidelný měsíční poplatek - Podrobné elektronické vyúčtování na SIM</t>
  </si>
  <si>
    <t>Hlasový, textový, multimediální a datový provoz na SIM kartách</t>
  </si>
  <si>
    <t>Volání do mobilních sítí v ČR</t>
  </si>
  <si>
    <t>min</t>
  </si>
  <si>
    <t>Kč/min</t>
  </si>
  <si>
    <t>Volání do pevných sítí v ČR</t>
  </si>
  <si>
    <t>Volání do hlasové schránky</t>
  </si>
  <si>
    <t>SMS v rámci virtuální privátní sítě</t>
  </si>
  <si>
    <t>SMS do mobilních sítí v ČR vyjma VPN</t>
  </si>
  <si>
    <t>MMS do mobilních sítí v ČR</t>
  </si>
  <si>
    <t>Mezinárodní volání - Evropa - EU</t>
  </si>
  <si>
    <t xml:space="preserve">Mezinárodní volání - Evropa - nonEU </t>
  </si>
  <si>
    <t>Mezinárodní volání - Svět</t>
  </si>
  <si>
    <t>Mezinárodní SMS</t>
  </si>
  <si>
    <t>Roaming - příchozí - Evropa EU</t>
  </si>
  <si>
    <t>Roaming - příchozí - Evropa nonEU</t>
  </si>
  <si>
    <t>Roaming - příchozí - Svět</t>
  </si>
  <si>
    <t>Roaming - odchozí - Evropa nonEU</t>
  </si>
  <si>
    <t>Roaming - odchozí - Svět</t>
  </si>
  <si>
    <t>Roaming - SMS - Evropa nonEU</t>
  </si>
  <si>
    <t>Roaming - SMS - Svět</t>
  </si>
  <si>
    <t>Roaming - MMS - Evropa EU</t>
  </si>
  <si>
    <t>Datový roaming - Svět - balíček 150 MB</t>
  </si>
  <si>
    <t>Celkem pro-forma nabídková cena  za mobilní služby elektronických komunikací v Kč bez DPH****</t>
  </si>
  <si>
    <t>*** Cena je počítána automaticky dle následujícího vzorce:  "Cena celkem v Kč bez DPH za 4 roky" = "Počet jednotek (za 4 roky)" * "Nabídková jednotková cena v Kč bez DPH".</t>
  </si>
  <si>
    <r>
      <t>**** Celkem pro-forma nabídková cena za mobilní služby elektronických komunikací v Kč bez DPH představuje celkovou nabídkovou cenu uchazeče, která musí souhlasit s cenami uvedenými v nabídce a krycím listu nabídky". Tato celková nabídková cena je počítána automaticky jako součet cen všech položek (poptávaných služeb) uvedených ve sloupci "Cena celkem v Kč bez DPH za 4 roky".</t>
    </r>
    <r>
      <rPr>
        <b/>
        <sz val="8"/>
        <color theme="1"/>
        <rFont val="Tahoma"/>
        <family val="2"/>
        <charset val="238"/>
      </rPr>
      <t xml:space="preserve"> </t>
    </r>
  </si>
  <si>
    <t>Datový roaming - Svět - balíček 300 MB</t>
  </si>
  <si>
    <t>* Počet jednotek vystihuje předpokládaný objem služeb, které zadavatel plánuje během trvání rámcové smlouvy s vybraným uchazečem odebrat. Tento předpokládaný objem služebvychází z objemů služeb, které byly využívány v předchozích účetních obdobích. Po dobu trvání rámcové smlouvy může být objem skutečně využívaných služeb vyšší nebo nižší v závislosti na ceně služeb a potřebách zadavatele. Tentoobjem služeb není pro zadavatele nikterak závazný.</t>
  </si>
  <si>
    <t>Aktivace a zřízení - Standardní SIM karta hlasovým a datovým tarifem</t>
  </si>
  <si>
    <t>Pravidelný měsíční poplatek tarif č.2 - SIM hlasový neomezený</t>
  </si>
  <si>
    <t>Pravidelný měsíční poplatek tarif č.3 - SIM hlasový se sazbou za volání a datový 1,5 GB</t>
  </si>
  <si>
    <t>Pravidelný měsíční poplatek tarif č.4 - SIM hlasový neomezený a datový 1,5 GB</t>
  </si>
  <si>
    <t>Pravidelný měsíční poplatek tarif č.5 - SIM hlasový neomezený a datový 3 GB</t>
  </si>
  <si>
    <t>Pravidelný měsíční poplatek tarif č.6 - SIM hlasový neomezený a datový 10 GB</t>
  </si>
  <si>
    <t>Pravidelný měsíční poplatek tarif č.7 - Datový s FUP 3 GB</t>
  </si>
  <si>
    <t>Pravidelný měsíční poplatek tarif č.8 - Datový s FUP 10 GB</t>
  </si>
  <si>
    <t>pravidelný měsíční poplatek tarif č.9 - Datový s FUP 20 GB</t>
  </si>
  <si>
    <t>Provoz pro tarif č. 1 a 3 "Účtovaný"</t>
  </si>
  <si>
    <t>Provoz pro tarify č. 1-6 "Účtovaný" i "Neomezený"</t>
  </si>
  <si>
    <t>Příloha č. 4 - Cenová nabídky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</si>
</sst>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8"/>
      <color indexed="8"/>
      <name val="Tahoma"/>
      <family val="2"/>
      <charset val="238"/>
    </font>
    <font>
      <b/>
      <sz val="8"/>
      <color indexed="8"/>
      <name val="Tahoma"/>
      <family val="2"/>
      <charset val="238"/>
    </font>
    <font>
      <b/>
      <sz val="12"/>
      <color indexed="8"/>
      <name val="Tahoma"/>
      <family val="2"/>
      <charset val="238"/>
    </font>
    <font>
      <b/>
      <sz val="8"/>
      <name val="Tahoma"/>
      <family val="2"/>
      <charset val="238"/>
    </font>
    <font>
      <b/>
      <sz val="12"/>
      <name val="Tahoma"/>
      <family val="2"/>
      <charset val="238"/>
    </font>
    <font>
      <sz val="8"/>
      <name val="Tahoma"/>
      <family val="2"/>
      <charset val="238"/>
    </font>
    <font>
      <b/>
      <sz val="8"/>
      <color theme="1"/>
      <name val="Tahoma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" fillId="8" borderId="8" applyNumberFormat="0" applyFont="0" applyAlignment="0" applyProtection="0"/>
  </cellStyleXfs>
  <cellXfs count="61">
    <xf numFmtId="0" fontId="0" fillId="0" borderId="0" xfId="0"/>
    <xf numFmtId="0" fontId="2" fillId="0" borderId="0" xfId="33"/>
    <xf numFmtId="0" fontId="19" fillId="0" borderId="0" xfId="33" applyFont="1" applyAlignment="1">
      <alignment vertical="center"/>
    </xf>
    <xf numFmtId="0" fontId="19" fillId="0" borderId="10" xfId="33" applyFont="1" applyBorder="1" applyAlignment="1">
      <alignment vertical="center"/>
    </xf>
    <xf numFmtId="3" fontId="19" fillId="0" borderId="10" xfId="33" applyNumberFormat="1" applyFont="1" applyBorder="1" applyAlignment="1">
      <alignment vertical="center"/>
    </xf>
    <xf numFmtId="0" fontId="20" fillId="0" borderId="0" xfId="33" applyFont="1" applyAlignment="1">
      <alignment vertical="center"/>
    </xf>
    <xf numFmtId="0" fontId="21" fillId="0" borderId="0" xfId="33" applyFont="1" applyAlignment="1">
      <alignment vertical="center"/>
    </xf>
    <xf numFmtId="0" fontId="22" fillId="0" borderId="0" xfId="33" applyFont="1" applyAlignment="1">
      <alignment vertical="center"/>
    </xf>
    <xf numFmtId="3" fontId="19" fillId="0" borderId="0" xfId="33" applyNumberFormat="1" applyFont="1" applyAlignment="1">
      <alignment horizontal="right" vertical="center"/>
    </xf>
    <xf numFmtId="0" fontId="19" fillId="0" borderId="15" xfId="33" applyFont="1" applyBorder="1" applyAlignment="1">
      <alignment horizontal="center" vertical="center"/>
    </xf>
    <xf numFmtId="4" fontId="19" fillId="34" borderId="13" xfId="33" applyNumberFormat="1" applyFont="1" applyFill="1" applyBorder="1" applyAlignment="1">
      <alignment vertical="center"/>
    </xf>
    <xf numFmtId="4" fontId="19" fillId="0" borderId="13" xfId="33" applyNumberFormat="1" applyFont="1" applyBorder="1" applyAlignment="1">
      <alignment vertical="center"/>
    </xf>
    <xf numFmtId="0" fontId="19" fillId="0" borderId="0" xfId="33" applyFont="1" applyFill="1" applyBorder="1" applyAlignment="1">
      <alignment vertical="center"/>
    </xf>
    <xf numFmtId="3" fontId="20" fillId="0" borderId="0" xfId="33" applyNumberFormat="1" applyFont="1" applyAlignment="1">
      <alignment horizontal="right" vertical="center"/>
    </xf>
    <xf numFmtId="4" fontId="20" fillId="0" borderId="0" xfId="33" applyNumberFormat="1" applyFont="1" applyAlignment="1">
      <alignment vertical="center"/>
    </xf>
    <xf numFmtId="0" fontId="20" fillId="0" borderId="0" xfId="33" applyFont="1" applyAlignment="1">
      <alignment horizontal="center" vertical="center"/>
    </xf>
    <xf numFmtId="0" fontId="19" fillId="0" borderId="11" xfId="33" applyFont="1" applyBorder="1" applyAlignment="1">
      <alignment vertical="center"/>
    </xf>
    <xf numFmtId="0" fontId="19" fillId="0" borderId="11" xfId="33" applyFont="1" applyFill="1" applyBorder="1" applyAlignment="1">
      <alignment vertical="center"/>
    </xf>
    <xf numFmtId="0" fontId="23" fillId="33" borderId="14" xfId="33" applyFont="1" applyFill="1" applyBorder="1" applyAlignment="1">
      <alignment vertical="center"/>
    </xf>
    <xf numFmtId="3" fontId="23" fillId="33" borderId="10" xfId="33" applyNumberFormat="1" applyFont="1" applyFill="1" applyBorder="1" applyAlignment="1">
      <alignment horizontal="right" vertical="center"/>
    </xf>
    <xf numFmtId="3" fontId="23" fillId="33" borderId="10" xfId="33" applyNumberFormat="1" applyFont="1" applyFill="1" applyBorder="1" applyAlignment="1">
      <alignment horizontal="center" vertical="center" wrapText="1"/>
    </xf>
    <xf numFmtId="0" fontId="23" fillId="33" borderId="15" xfId="33" applyFont="1" applyFill="1" applyBorder="1" applyAlignment="1">
      <alignment horizontal="center" vertical="center"/>
    </xf>
    <xf numFmtId="3" fontId="23" fillId="33" borderId="13" xfId="33" applyNumberFormat="1" applyFont="1" applyFill="1" applyBorder="1" applyAlignment="1">
      <alignment horizontal="center" vertical="center" wrapText="1"/>
    </xf>
    <xf numFmtId="0" fontId="19" fillId="0" borderId="0" xfId="33" applyFont="1" applyFill="1" applyBorder="1"/>
    <xf numFmtId="3" fontId="23" fillId="0" borderId="12" xfId="33" applyNumberFormat="1" applyFont="1" applyFill="1" applyBorder="1" applyAlignment="1">
      <alignment horizontal="center" vertical="center" wrapText="1"/>
    </xf>
    <xf numFmtId="0" fontId="23" fillId="0" borderId="12" xfId="33" applyFont="1" applyFill="1" applyBorder="1" applyAlignment="1">
      <alignment horizontal="center" vertical="center"/>
    </xf>
    <xf numFmtId="0" fontId="19" fillId="0" borderId="10" xfId="33" applyFont="1" applyFill="1" applyBorder="1" applyAlignment="1">
      <alignment vertical="center"/>
    </xf>
    <xf numFmtId="0" fontId="19" fillId="0" borderId="12" xfId="33" applyFont="1" applyFill="1" applyBorder="1" applyAlignment="1">
      <alignment horizontal="center" vertical="center"/>
    </xf>
    <xf numFmtId="4" fontId="19" fillId="0" borderId="12" xfId="33" applyNumberFormat="1" applyFont="1" applyFill="1" applyBorder="1" applyAlignment="1">
      <alignment vertical="center"/>
    </xf>
    <xf numFmtId="0" fontId="23" fillId="33" borderId="10" xfId="33" applyFont="1" applyFill="1" applyBorder="1" applyAlignment="1">
      <alignment vertical="center"/>
    </xf>
    <xf numFmtId="0" fontId="23" fillId="33" borderId="16" xfId="33" applyFont="1" applyFill="1" applyBorder="1" applyAlignment="1">
      <alignment vertical="center"/>
    </xf>
    <xf numFmtId="0" fontId="19" fillId="0" borderId="10" xfId="33" applyFont="1" applyBorder="1" applyAlignment="1" applyProtection="1">
      <alignment vertical="center"/>
    </xf>
    <xf numFmtId="3" fontId="19" fillId="0" borderId="10" xfId="33" applyNumberFormat="1" applyFont="1" applyBorder="1" applyAlignment="1" applyProtection="1">
      <alignment vertical="center"/>
    </xf>
    <xf numFmtId="0" fontId="19" fillId="0" borderId="15" xfId="33" applyFont="1" applyBorder="1" applyAlignment="1" applyProtection="1">
      <alignment horizontal="center" vertical="center"/>
    </xf>
    <xf numFmtId="3" fontId="19" fillId="0" borderId="10" xfId="33" applyNumberFormat="1" applyFont="1" applyFill="1" applyBorder="1" applyAlignment="1" applyProtection="1">
      <alignment vertical="center"/>
    </xf>
    <xf numFmtId="0" fontId="19" fillId="0" borderId="15" xfId="33" applyFont="1" applyFill="1" applyBorder="1" applyAlignment="1" applyProtection="1">
      <alignment horizontal="center" vertical="center"/>
    </xf>
    <xf numFmtId="0" fontId="19" fillId="0" borderId="10" xfId="33" applyFont="1" applyFill="1" applyBorder="1" applyAlignment="1" applyProtection="1">
      <alignment vertical="center"/>
    </xf>
    <xf numFmtId="3" fontId="19" fillId="0" borderId="10" xfId="33" applyNumberFormat="1" applyFont="1" applyBorder="1" applyAlignment="1" applyProtection="1">
      <alignment horizontal="right" vertical="center"/>
    </xf>
    <xf numFmtId="0" fontId="21" fillId="0" borderId="0" xfId="33" applyFont="1" applyAlignment="1" applyProtection="1">
      <alignment vertical="center"/>
    </xf>
    <xf numFmtId="3" fontId="20" fillId="0" borderId="0" xfId="33" applyNumberFormat="1" applyFont="1" applyAlignment="1" applyProtection="1">
      <alignment horizontal="right" vertical="center"/>
    </xf>
    <xf numFmtId="3" fontId="20" fillId="0" borderId="0" xfId="33" applyNumberFormat="1" applyFont="1" applyAlignment="1" applyProtection="1">
      <alignment vertical="center"/>
    </xf>
    <xf numFmtId="0" fontId="20" fillId="0" borderId="0" xfId="33" applyFont="1" applyAlignment="1" applyProtection="1">
      <alignment horizontal="center" vertical="center"/>
    </xf>
    <xf numFmtId="0" fontId="23" fillId="33" borderId="14" xfId="33" applyFont="1" applyFill="1" applyBorder="1" applyAlignment="1" applyProtection="1">
      <alignment vertical="center"/>
    </xf>
    <xf numFmtId="3" fontId="23" fillId="33" borderId="10" xfId="33" applyNumberFormat="1" applyFont="1" applyFill="1" applyBorder="1" applyAlignment="1" applyProtection="1">
      <alignment horizontal="center" vertical="center" wrapText="1"/>
    </xf>
    <xf numFmtId="0" fontId="23" fillId="33" borderId="15" xfId="33" applyFont="1" applyFill="1" applyBorder="1" applyAlignment="1" applyProtection="1">
      <alignment horizontal="center" vertical="center"/>
    </xf>
    <xf numFmtId="0" fontId="23" fillId="0" borderId="17" xfId="33" applyFont="1" applyFill="1" applyBorder="1" applyAlignment="1" applyProtection="1">
      <alignment vertical="center"/>
    </xf>
    <xf numFmtId="3" fontId="23" fillId="0" borderId="12" xfId="33" applyNumberFormat="1" applyFont="1" applyFill="1" applyBorder="1" applyAlignment="1" applyProtection="1">
      <alignment horizontal="center" vertical="center" wrapText="1"/>
    </xf>
    <xf numFmtId="0" fontId="23" fillId="0" borderId="12" xfId="33" applyFont="1" applyFill="1" applyBorder="1" applyAlignment="1" applyProtection="1">
      <alignment horizontal="center" vertical="center"/>
    </xf>
    <xf numFmtId="3" fontId="25" fillId="0" borderId="10" xfId="33" applyNumberFormat="1" applyFont="1" applyFill="1" applyBorder="1" applyAlignment="1" applyProtection="1">
      <alignment horizontal="right" vertical="center"/>
    </xf>
    <xf numFmtId="0" fontId="25" fillId="0" borderId="15" xfId="33" applyFont="1" applyFill="1" applyBorder="1" applyAlignment="1" applyProtection="1">
      <alignment horizontal="center" vertical="center"/>
    </xf>
    <xf numFmtId="3" fontId="19" fillId="0" borderId="12" xfId="33" applyNumberFormat="1" applyFont="1" applyFill="1" applyBorder="1" applyAlignment="1" applyProtection="1">
      <alignment horizontal="right" vertical="center"/>
    </xf>
    <xf numFmtId="0" fontId="19" fillId="0" borderId="12" xfId="33" applyFont="1" applyFill="1" applyBorder="1" applyAlignment="1" applyProtection="1">
      <alignment horizontal="center" vertical="center"/>
    </xf>
    <xf numFmtId="0" fontId="25" fillId="0" borderId="10" xfId="33" applyFont="1" applyFill="1" applyBorder="1" applyAlignment="1" applyProtection="1">
      <alignment vertical="center"/>
    </xf>
    <xf numFmtId="0" fontId="1" fillId="0" borderId="0" xfId="33" applyFont="1"/>
    <xf numFmtId="0" fontId="19" fillId="0" borderId="0" xfId="33" applyFont="1" applyAlignment="1">
      <alignment horizontal="left" wrapText="1"/>
    </xf>
    <xf numFmtId="0" fontId="19" fillId="0" borderId="0" xfId="33" applyFont="1" applyAlignment="1">
      <alignment horizontal="left"/>
    </xf>
    <xf numFmtId="0" fontId="22" fillId="0" borderId="0" xfId="33" applyFont="1" applyAlignment="1">
      <alignment horizontal="left" vertical="center"/>
    </xf>
    <xf numFmtId="0" fontId="20" fillId="0" borderId="0" xfId="33" applyFont="1" applyAlignment="1">
      <alignment horizontal="left" vertical="center"/>
    </xf>
    <xf numFmtId="4" fontId="24" fillId="33" borderId="11" xfId="33" applyNumberFormat="1" applyFont="1" applyFill="1" applyBorder="1" applyAlignment="1">
      <alignment horizontal="right" vertical="center"/>
    </xf>
    <xf numFmtId="4" fontId="24" fillId="33" borderId="12" xfId="33" applyNumberFormat="1" applyFont="1" applyFill="1" applyBorder="1" applyAlignment="1">
      <alignment horizontal="right" vertical="center"/>
    </xf>
    <xf numFmtId="4" fontId="24" fillId="33" borderId="13" xfId="33" applyNumberFormat="1" applyFont="1" applyFill="1" applyBorder="1" applyAlignment="1">
      <alignment horizontal="right" vertical="center"/>
    </xf>
  </cellXfs>
  <cellStyles count="43">
    <cellStyle name="20 % – Zvýraznění1" xfId="16" builtinId="30" customBuiltin="1"/>
    <cellStyle name="20 % – Zvýraznění2" xfId="19" builtinId="34" customBuiltin="1"/>
    <cellStyle name="20 % – Zvýraznění3" xfId="22" builtinId="38" customBuiltin="1"/>
    <cellStyle name="20 % – Zvýraznění4" xfId="25" builtinId="42" customBuiltin="1"/>
    <cellStyle name="20 % – Zvýraznění5" xfId="28" builtinId="46" customBuiltin="1"/>
    <cellStyle name="20 % – Zvýraznění6" xfId="31" builtinId="50" customBuiltin="1"/>
    <cellStyle name="40 % – Zvýraznění1" xfId="17" builtinId="31" customBuiltin="1"/>
    <cellStyle name="40 % – Zvýraznění2" xfId="20" builtinId="35" customBuiltin="1"/>
    <cellStyle name="40 % – Zvýraznění3" xfId="23" builtinId="39" customBuiltin="1"/>
    <cellStyle name="40 % – Zvýraznění4" xfId="26" builtinId="43" customBuiltin="1"/>
    <cellStyle name="40 % – Zvýraznění5" xfId="29" builtinId="47" customBuiltin="1"/>
    <cellStyle name="40 % – Zvýraznění6" xfId="32" builtinId="51" customBuiltin="1"/>
    <cellStyle name="60 % – Zvýraznění 1 2" xfId="34"/>
    <cellStyle name="60 % – Zvýraznění 2 2" xfId="35"/>
    <cellStyle name="60 % – Zvýraznění 3 2" xfId="36"/>
    <cellStyle name="60 % – Zvýraznění 4 2" xfId="37"/>
    <cellStyle name="60 % – Zvýraznění 5 2" xfId="38"/>
    <cellStyle name="60 % – Zvýraznění 6 2" xfId="39"/>
    <cellStyle name="Celkem" xfId="14" builtinId="25" customBuiltin="1"/>
    <cellStyle name="Chybně" xfId="6" builtinId="27" customBuiltin="1"/>
    <cellStyle name="Kontrolní buňka" xfId="11" builtinId="23" customBuiltin="1"/>
    <cellStyle name="Nadpis 1" xfId="1" builtinId="16" customBuiltin="1"/>
    <cellStyle name="Nadpis 2" xfId="2" builtinId="17" customBuiltin="1"/>
    <cellStyle name="Nadpis 3" xfId="3" builtinId="18" customBuiltin="1"/>
    <cellStyle name="Nadpis 4" xfId="4" builtinId="19" customBuiltin="1"/>
    <cellStyle name="Název 2" xfId="40"/>
    <cellStyle name="Neutrální 2" xfId="41"/>
    <cellStyle name="Normální" xfId="0" builtinId="0"/>
    <cellStyle name="Normální 2" xfId="33"/>
    <cellStyle name="Poznámka 2" xfId="42"/>
    <cellStyle name="Propojená buňka" xfId="10" builtinId="24" customBuiltin="1"/>
    <cellStyle name="Správně" xfId="5" builtinId="26" customBuiltin="1"/>
    <cellStyle name="Text upozornění" xfId="12" builtinId="11" customBuiltin="1"/>
    <cellStyle name="Vstup" xfId="7" builtinId="20" customBuiltin="1"/>
    <cellStyle name="Výpočet" xfId="9" builtinId="22" customBuiltin="1"/>
    <cellStyle name="Výstup" xfId="8" builtinId="21" customBuiltin="1"/>
    <cellStyle name="Vysvětlující text" xfId="13" builtinId="53" customBuiltin="1"/>
    <cellStyle name="Zvýraznění 1" xfId="15" builtinId="29" customBuiltin="1"/>
    <cellStyle name="Zvýraznění 2" xfId="18" builtinId="33" customBuiltin="1"/>
    <cellStyle name="Zvýraznění 3" xfId="21" builtinId="37" customBuiltin="1"/>
    <cellStyle name="Zvýraznění 4" xfId="24" builtinId="41" customBuiltin="1"/>
    <cellStyle name="Zvýraznění 5" xfId="27" builtinId="45" customBuiltin="1"/>
    <cellStyle name="Zvýraznění 6" xfId="30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55"/>
  <sheetViews>
    <sheetView tabSelected="1" topLeftCell="A25" workbookViewId="0">
      <selection activeCell="D23" sqref="D23"/>
    </sheetView>
  </sheetViews>
  <sheetFormatPr defaultRowHeight="15" x14ac:dyDescent="0.25"/>
  <cols>
    <col min="2" max="2" width="82.7109375" bestFit="1" customWidth="1"/>
    <col min="3" max="3" width="9" bestFit="1" customWidth="1"/>
    <col min="4" max="4" width="8.28515625" bestFit="1" customWidth="1"/>
    <col min="5" max="5" width="8.5703125" bestFit="1" customWidth="1"/>
    <col min="6" max="6" width="8.28515625" bestFit="1" customWidth="1"/>
    <col min="7" max="7" width="10.42578125" bestFit="1" customWidth="1"/>
    <col min="8" max="8" width="14.5703125" customWidth="1"/>
  </cols>
  <sheetData>
    <row r="3" spans="2:9" x14ac:dyDescent="0.25">
      <c r="B3" s="56" t="s">
        <v>58</v>
      </c>
      <c r="C3" s="56"/>
      <c r="D3" s="56"/>
      <c r="E3" s="56"/>
      <c r="F3" s="56"/>
      <c r="G3" s="56"/>
      <c r="H3" s="56"/>
      <c r="I3" s="2"/>
    </row>
    <row r="4" spans="2:9" x14ac:dyDescent="0.25">
      <c r="B4" s="57" t="s">
        <v>0</v>
      </c>
      <c r="C4" s="57"/>
      <c r="D4" s="57"/>
      <c r="E4" s="57"/>
      <c r="F4" s="57"/>
      <c r="G4" s="57"/>
      <c r="H4" s="57"/>
      <c r="I4" s="2"/>
    </row>
    <row r="5" spans="2:9" x14ac:dyDescent="0.25">
      <c r="B5" s="5"/>
      <c r="C5" s="8"/>
      <c r="D5" s="2"/>
      <c r="E5" s="8"/>
      <c r="F5" s="2"/>
      <c r="G5" s="2"/>
      <c r="H5" s="2"/>
      <c r="I5" s="2"/>
    </row>
    <row r="6" spans="2:9" x14ac:dyDescent="0.25">
      <c r="B6" s="7" t="s">
        <v>1</v>
      </c>
      <c r="C6" s="8"/>
      <c r="D6" s="2"/>
      <c r="E6" s="8"/>
      <c r="F6" s="2"/>
      <c r="G6" s="2"/>
      <c r="H6" s="2"/>
      <c r="I6" s="2"/>
    </row>
    <row r="7" spans="2:9" x14ac:dyDescent="0.25">
      <c r="B7" s="6" t="s">
        <v>2</v>
      </c>
      <c r="C7" s="8"/>
      <c r="D7" s="2"/>
      <c r="E7" s="8"/>
      <c r="F7" s="2"/>
      <c r="G7" s="2"/>
      <c r="H7" s="2"/>
      <c r="I7" s="2"/>
    </row>
    <row r="8" spans="2:9" ht="52.5" x14ac:dyDescent="0.25">
      <c r="B8" s="30" t="s">
        <v>3</v>
      </c>
      <c r="C8" s="19"/>
      <c r="D8" s="20" t="s">
        <v>4</v>
      </c>
      <c r="E8" s="21" t="s">
        <v>5</v>
      </c>
      <c r="F8" s="22" t="s">
        <v>6</v>
      </c>
      <c r="G8" s="21" t="s">
        <v>5</v>
      </c>
      <c r="H8" s="22" t="s">
        <v>7</v>
      </c>
      <c r="I8" s="2"/>
    </row>
    <row r="9" spans="2:9" x14ac:dyDescent="0.25">
      <c r="B9" s="16" t="s">
        <v>47</v>
      </c>
      <c r="C9" s="3"/>
      <c r="D9" s="4">
        <v>370</v>
      </c>
      <c r="E9" s="9" t="s">
        <v>8</v>
      </c>
      <c r="F9" s="10">
        <v>0</v>
      </c>
      <c r="G9" s="9" t="s">
        <v>9</v>
      </c>
      <c r="H9" s="11">
        <f>D9*F9</f>
        <v>0</v>
      </c>
      <c r="I9" s="2"/>
    </row>
    <row r="10" spans="2:9" x14ac:dyDescent="0.25">
      <c r="B10" s="16" t="s">
        <v>10</v>
      </c>
      <c r="C10" s="3"/>
      <c r="D10" s="4">
        <v>35</v>
      </c>
      <c r="E10" s="9" t="s">
        <v>8</v>
      </c>
      <c r="F10" s="10">
        <v>0</v>
      </c>
      <c r="G10" s="9" t="s">
        <v>9</v>
      </c>
      <c r="H10" s="11">
        <f>D10*F10</f>
        <v>0</v>
      </c>
      <c r="I10" s="2"/>
    </row>
    <row r="11" spans="2:9" x14ac:dyDescent="0.25">
      <c r="B11" s="17" t="s">
        <v>11</v>
      </c>
      <c r="C11" s="26"/>
      <c r="D11" s="4">
        <v>405</v>
      </c>
      <c r="E11" s="9" t="s">
        <v>8</v>
      </c>
      <c r="F11" s="10">
        <v>0</v>
      </c>
      <c r="G11" s="9" t="s">
        <v>9</v>
      </c>
      <c r="H11" s="11">
        <f>D11*F11</f>
        <v>0</v>
      </c>
      <c r="I11" s="2"/>
    </row>
    <row r="12" spans="2:9" x14ac:dyDescent="0.25">
      <c r="B12" s="17" t="s">
        <v>12</v>
      </c>
      <c r="C12" s="26"/>
      <c r="D12" s="4">
        <v>405</v>
      </c>
      <c r="E12" s="9" t="s">
        <v>8</v>
      </c>
      <c r="F12" s="10">
        <v>0</v>
      </c>
      <c r="G12" s="9" t="s">
        <v>9</v>
      </c>
      <c r="H12" s="11">
        <f>D12*F12</f>
        <v>0</v>
      </c>
      <c r="I12" s="2"/>
    </row>
    <row r="13" spans="2:9" x14ac:dyDescent="0.25">
      <c r="B13" s="6" t="s">
        <v>13</v>
      </c>
      <c r="C13" s="13"/>
      <c r="D13" s="5"/>
      <c r="E13" s="5"/>
      <c r="F13" s="14"/>
      <c r="G13" s="5"/>
      <c r="H13" s="14"/>
      <c r="I13" s="5"/>
    </row>
    <row r="14" spans="2:9" ht="52.5" x14ac:dyDescent="0.25">
      <c r="B14" s="18" t="s">
        <v>3</v>
      </c>
      <c r="C14" s="20" t="s">
        <v>14</v>
      </c>
      <c r="D14" s="20" t="s">
        <v>15</v>
      </c>
      <c r="E14" s="21" t="s">
        <v>5</v>
      </c>
      <c r="F14" s="22" t="s">
        <v>6</v>
      </c>
      <c r="G14" s="21" t="s">
        <v>5</v>
      </c>
      <c r="H14" s="22" t="s">
        <v>7</v>
      </c>
      <c r="I14" s="2"/>
    </row>
    <row r="15" spans="2:9" x14ac:dyDescent="0.25">
      <c r="B15" s="36" t="s">
        <v>16</v>
      </c>
      <c r="C15" s="32">
        <v>157</v>
      </c>
      <c r="D15" s="32">
        <f>C15*48</f>
        <v>7536</v>
      </c>
      <c r="E15" s="33" t="s">
        <v>8</v>
      </c>
      <c r="F15" s="10"/>
      <c r="G15" s="9" t="s">
        <v>17</v>
      </c>
      <c r="H15" s="11">
        <f>D15*F15</f>
        <v>0</v>
      </c>
      <c r="I15" s="2"/>
    </row>
    <row r="16" spans="2:9" x14ac:dyDescent="0.25">
      <c r="B16" s="52" t="s">
        <v>48</v>
      </c>
      <c r="C16" s="32">
        <v>30</v>
      </c>
      <c r="D16" s="32">
        <f>C16*48</f>
        <v>1440</v>
      </c>
      <c r="E16" s="33" t="s">
        <v>8</v>
      </c>
      <c r="F16" s="10"/>
      <c r="G16" s="9" t="s">
        <v>17</v>
      </c>
      <c r="H16" s="11">
        <f>D16*F16</f>
        <v>0</v>
      </c>
      <c r="I16" s="2"/>
    </row>
    <row r="17" spans="1:11" x14ac:dyDescent="0.25">
      <c r="A17" s="1"/>
      <c r="B17" s="36" t="s">
        <v>49</v>
      </c>
      <c r="C17" s="34">
        <v>101</v>
      </c>
      <c r="D17" s="32">
        <f t="shared" ref="D17:D25" si="0">C17*48</f>
        <v>4848</v>
      </c>
      <c r="E17" s="35" t="s">
        <v>8</v>
      </c>
      <c r="F17" s="10"/>
      <c r="G17" s="9" t="s">
        <v>17</v>
      </c>
      <c r="H17" s="11">
        <f t="shared" ref="H17:H25" si="1">D17*F17</f>
        <v>0</v>
      </c>
      <c r="I17" s="2"/>
      <c r="J17" s="1"/>
      <c r="K17" s="1"/>
    </row>
    <row r="18" spans="1:11" x14ac:dyDescent="0.25">
      <c r="A18" s="1"/>
      <c r="B18" s="52" t="s">
        <v>50</v>
      </c>
      <c r="C18" s="32">
        <v>40</v>
      </c>
      <c r="D18" s="32">
        <f t="shared" ref="D18" si="2">C18*48</f>
        <v>1920</v>
      </c>
      <c r="E18" s="33" t="s">
        <v>8</v>
      </c>
      <c r="F18" s="10"/>
      <c r="G18" s="9" t="s">
        <v>17</v>
      </c>
      <c r="H18" s="11">
        <f t="shared" si="1"/>
        <v>0</v>
      </c>
      <c r="I18" s="2"/>
      <c r="J18" s="1"/>
      <c r="K18" s="1"/>
    </row>
    <row r="19" spans="1:11" x14ac:dyDescent="0.25">
      <c r="A19" s="1"/>
      <c r="B19" s="36" t="s">
        <v>51</v>
      </c>
      <c r="C19" s="32">
        <v>30</v>
      </c>
      <c r="D19" s="32">
        <f t="shared" si="0"/>
        <v>1440</v>
      </c>
      <c r="E19" s="33" t="s">
        <v>8</v>
      </c>
      <c r="F19" s="10"/>
      <c r="G19" s="9" t="s">
        <v>17</v>
      </c>
      <c r="H19" s="11">
        <f t="shared" si="1"/>
        <v>0</v>
      </c>
      <c r="I19" s="2"/>
      <c r="J19" s="53"/>
      <c r="K19" s="1"/>
    </row>
    <row r="20" spans="1:11" x14ac:dyDescent="0.25">
      <c r="A20" s="1"/>
      <c r="B20" s="36" t="s">
        <v>52</v>
      </c>
      <c r="C20" s="32">
        <v>12</v>
      </c>
      <c r="D20" s="32">
        <f t="shared" si="0"/>
        <v>576</v>
      </c>
      <c r="E20" s="33" t="s">
        <v>8</v>
      </c>
      <c r="F20" s="10"/>
      <c r="G20" s="9" t="s">
        <v>17</v>
      </c>
      <c r="H20" s="11">
        <f t="shared" si="1"/>
        <v>0</v>
      </c>
      <c r="I20" s="2"/>
      <c r="J20" s="1"/>
      <c r="K20" s="1"/>
    </row>
    <row r="21" spans="1:11" x14ac:dyDescent="0.25">
      <c r="A21" s="1"/>
      <c r="B21" s="52" t="s">
        <v>53</v>
      </c>
      <c r="C21" s="34">
        <v>3</v>
      </c>
      <c r="D21" s="32">
        <f t="shared" si="0"/>
        <v>144</v>
      </c>
      <c r="E21" s="35" t="s">
        <v>8</v>
      </c>
      <c r="F21" s="10"/>
      <c r="G21" s="9" t="s">
        <v>17</v>
      </c>
      <c r="H21" s="11">
        <f t="shared" si="1"/>
        <v>0</v>
      </c>
      <c r="I21" s="2"/>
      <c r="J21" s="1"/>
      <c r="K21" s="1"/>
    </row>
    <row r="22" spans="1:11" x14ac:dyDescent="0.25">
      <c r="A22" s="1"/>
      <c r="B22" s="31" t="s">
        <v>54</v>
      </c>
      <c r="C22" s="32">
        <v>35</v>
      </c>
      <c r="D22" s="32">
        <f t="shared" si="0"/>
        <v>1680</v>
      </c>
      <c r="E22" s="33" t="s">
        <v>8</v>
      </c>
      <c r="F22" s="10"/>
      <c r="G22" s="9" t="s">
        <v>17</v>
      </c>
      <c r="H22" s="11">
        <f t="shared" si="1"/>
        <v>0</v>
      </c>
      <c r="I22" s="2"/>
      <c r="J22" s="1"/>
      <c r="K22" s="1"/>
    </row>
    <row r="23" spans="1:11" x14ac:dyDescent="0.25">
      <c r="A23" s="1"/>
      <c r="B23" s="31" t="s">
        <v>55</v>
      </c>
      <c r="C23" s="34">
        <v>5</v>
      </c>
      <c r="D23" s="32">
        <f t="shared" si="0"/>
        <v>240</v>
      </c>
      <c r="E23" s="35" t="s">
        <v>8</v>
      </c>
      <c r="F23" s="10"/>
      <c r="G23" s="9" t="s">
        <v>17</v>
      </c>
      <c r="H23" s="11">
        <f t="shared" si="1"/>
        <v>0</v>
      </c>
      <c r="I23" s="2"/>
      <c r="J23" s="53"/>
      <c r="K23" s="1"/>
    </row>
    <row r="24" spans="1:11" x14ac:dyDescent="0.25">
      <c r="A24" s="1"/>
      <c r="B24" s="31" t="s">
        <v>18</v>
      </c>
      <c r="C24" s="34">
        <v>405</v>
      </c>
      <c r="D24" s="32">
        <f t="shared" si="0"/>
        <v>19440</v>
      </c>
      <c r="E24" s="35" t="s">
        <v>8</v>
      </c>
      <c r="F24" s="10"/>
      <c r="G24" s="9" t="s">
        <v>17</v>
      </c>
      <c r="H24" s="11">
        <f t="shared" si="1"/>
        <v>0</v>
      </c>
      <c r="I24" s="2"/>
      <c r="J24" s="1"/>
      <c r="K24" s="1"/>
    </row>
    <row r="25" spans="1:11" x14ac:dyDescent="0.25">
      <c r="A25" s="1"/>
      <c r="B25" s="31" t="s">
        <v>19</v>
      </c>
      <c r="C25" s="37">
        <v>405</v>
      </c>
      <c r="D25" s="32">
        <f t="shared" si="0"/>
        <v>19440</v>
      </c>
      <c r="E25" s="33" t="s">
        <v>8</v>
      </c>
      <c r="F25" s="10"/>
      <c r="G25" s="9" t="s">
        <v>17</v>
      </c>
      <c r="H25" s="11">
        <f t="shared" si="1"/>
        <v>0</v>
      </c>
      <c r="I25" s="2"/>
      <c r="J25" s="1"/>
      <c r="K25" s="1"/>
    </row>
    <row r="26" spans="1:11" x14ac:dyDescent="0.25">
      <c r="A26" s="1"/>
      <c r="B26" s="38" t="s">
        <v>20</v>
      </c>
      <c r="C26" s="39"/>
      <c r="D26" s="40"/>
      <c r="E26" s="41"/>
      <c r="F26" s="14"/>
      <c r="G26" s="15"/>
      <c r="H26" s="14"/>
      <c r="I26" s="5"/>
      <c r="J26" s="1"/>
      <c r="K26" s="1"/>
    </row>
    <row r="27" spans="1:11" ht="52.5" x14ac:dyDescent="0.25">
      <c r="A27" s="1"/>
      <c r="B27" s="42" t="s">
        <v>3</v>
      </c>
      <c r="C27" s="43" t="s">
        <v>14</v>
      </c>
      <c r="D27" s="43" t="s">
        <v>15</v>
      </c>
      <c r="E27" s="44" t="s">
        <v>5</v>
      </c>
      <c r="F27" s="22" t="s">
        <v>6</v>
      </c>
      <c r="G27" s="21" t="s">
        <v>5</v>
      </c>
      <c r="H27" s="22" t="s">
        <v>7</v>
      </c>
      <c r="I27" s="2"/>
      <c r="J27" s="1"/>
      <c r="K27" s="1"/>
    </row>
    <row r="28" spans="1:11" x14ac:dyDescent="0.25">
      <c r="A28" s="23"/>
      <c r="B28" s="45" t="s">
        <v>56</v>
      </c>
      <c r="C28" s="46"/>
      <c r="D28" s="32"/>
      <c r="E28" s="47"/>
      <c r="F28" s="24"/>
      <c r="G28" s="25"/>
      <c r="H28" s="24"/>
      <c r="I28" s="12"/>
      <c r="J28" s="23"/>
      <c r="K28" s="23"/>
    </row>
    <row r="29" spans="1:11" x14ac:dyDescent="0.25">
      <c r="A29" s="1"/>
      <c r="B29" s="31" t="s">
        <v>21</v>
      </c>
      <c r="C29" s="37">
        <v>12200</v>
      </c>
      <c r="D29" s="32">
        <f>C29*48</f>
        <v>585600</v>
      </c>
      <c r="E29" s="33" t="s">
        <v>22</v>
      </c>
      <c r="F29" s="10"/>
      <c r="G29" s="9" t="s">
        <v>23</v>
      </c>
      <c r="H29" s="11">
        <f>D29*F29</f>
        <v>0</v>
      </c>
      <c r="I29" s="2"/>
      <c r="J29" s="1"/>
      <c r="K29" s="1"/>
    </row>
    <row r="30" spans="1:11" x14ac:dyDescent="0.25">
      <c r="A30" s="1"/>
      <c r="B30" s="31" t="s">
        <v>24</v>
      </c>
      <c r="C30" s="37">
        <v>2000</v>
      </c>
      <c r="D30" s="32">
        <f t="shared" ref="D30:D49" si="3">C30*48</f>
        <v>96000</v>
      </c>
      <c r="E30" s="33" t="s">
        <v>22</v>
      </c>
      <c r="F30" s="10"/>
      <c r="G30" s="9" t="s">
        <v>23</v>
      </c>
      <c r="H30" s="11">
        <f t="shared" ref="H30:H33" si="4">D30*F30</f>
        <v>0</v>
      </c>
      <c r="I30" s="2"/>
      <c r="J30" s="1"/>
      <c r="K30" s="1"/>
    </row>
    <row r="31" spans="1:11" x14ac:dyDescent="0.25">
      <c r="A31" s="1"/>
      <c r="B31" s="31" t="s">
        <v>25</v>
      </c>
      <c r="C31" s="37">
        <v>120</v>
      </c>
      <c r="D31" s="32">
        <f t="shared" si="3"/>
        <v>5760</v>
      </c>
      <c r="E31" s="33" t="s">
        <v>22</v>
      </c>
      <c r="F31" s="10"/>
      <c r="G31" s="9" t="s">
        <v>23</v>
      </c>
      <c r="H31" s="11">
        <f t="shared" si="4"/>
        <v>0</v>
      </c>
      <c r="I31" s="2"/>
      <c r="J31" s="1"/>
      <c r="K31" s="1"/>
    </row>
    <row r="32" spans="1:11" x14ac:dyDescent="0.25">
      <c r="A32" s="1"/>
      <c r="B32" s="31" t="s">
        <v>26</v>
      </c>
      <c r="C32" s="48">
        <v>3000</v>
      </c>
      <c r="D32" s="32">
        <f t="shared" si="3"/>
        <v>144000</v>
      </c>
      <c r="E32" s="49" t="s">
        <v>8</v>
      </c>
      <c r="F32" s="10">
        <v>0</v>
      </c>
      <c r="G32" s="9" t="s">
        <v>9</v>
      </c>
      <c r="H32" s="11">
        <f t="shared" si="4"/>
        <v>0</v>
      </c>
      <c r="I32" s="2"/>
      <c r="J32" s="1"/>
      <c r="K32" s="1"/>
    </row>
    <row r="33" spans="1:11" x14ac:dyDescent="0.25">
      <c r="A33" s="1"/>
      <c r="B33" s="31" t="s">
        <v>27</v>
      </c>
      <c r="C33" s="37">
        <v>7000</v>
      </c>
      <c r="D33" s="32">
        <f t="shared" si="3"/>
        <v>336000</v>
      </c>
      <c r="E33" s="33" t="s">
        <v>8</v>
      </c>
      <c r="F33" s="10"/>
      <c r="G33" s="9" t="s">
        <v>9</v>
      </c>
      <c r="H33" s="11">
        <f t="shared" si="4"/>
        <v>0</v>
      </c>
      <c r="I33" s="2"/>
      <c r="J33" s="1"/>
      <c r="K33" s="1"/>
    </row>
    <row r="34" spans="1:11" x14ac:dyDescent="0.25">
      <c r="A34" s="23"/>
      <c r="B34" s="45" t="s">
        <v>57</v>
      </c>
      <c r="C34" s="50"/>
      <c r="D34" s="32"/>
      <c r="E34" s="51"/>
      <c r="F34" s="28"/>
      <c r="G34" s="27"/>
      <c r="H34" s="11"/>
      <c r="I34" s="12"/>
      <c r="J34" s="23"/>
      <c r="K34" s="23"/>
    </row>
    <row r="35" spans="1:11" x14ac:dyDescent="0.25">
      <c r="B35" s="31" t="s">
        <v>28</v>
      </c>
      <c r="C35" s="37">
        <v>175</v>
      </c>
      <c r="D35" s="32">
        <f t="shared" si="3"/>
        <v>8400</v>
      </c>
      <c r="E35" s="33" t="s">
        <v>22</v>
      </c>
      <c r="F35" s="10"/>
      <c r="G35" s="9" t="s">
        <v>23</v>
      </c>
      <c r="H35" s="11">
        <f>D35*F35</f>
        <v>0</v>
      </c>
      <c r="I35" s="12"/>
    </row>
    <row r="36" spans="1:11" x14ac:dyDescent="0.25">
      <c r="B36" s="31" t="s">
        <v>29</v>
      </c>
      <c r="C36" s="37">
        <v>200</v>
      </c>
      <c r="D36" s="32">
        <f t="shared" si="3"/>
        <v>9600</v>
      </c>
      <c r="E36" s="33" t="s">
        <v>22</v>
      </c>
      <c r="F36" s="10"/>
      <c r="G36" s="9" t="s">
        <v>23</v>
      </c>
      <c r="H36" s="11">
        <f t="shared" ref="H36:H49" si="5">D36*F36</f>
        <v>0</v>
      </c>
      <c r="I36" s="2"/>
    </row>
    <row r="37" spans="1:11" x14ac:dyDescent="0.25">
      <c r="B37" s="31" t="s">
        <v>30</v>
      </c>
      <c r="C37" s="37">
        <v>18</v>
      </c>
      <c r="D37" s="32">
        <f t="shared" si="3"/>
        <v>864</v>
      </c>
      <c r="E37" s="33" t="s">
        <v>22</v>
      </c>
      <c r="F37" s="10"/>
      <c r="G37" s="9" t="s">
        <v>23</v>
      </c>
      <c r="H37" s="11">
        <f t="shared" si="5"/>
        <v>0</v>
      </c>
      <c r="I37" s="2"/>
    </row>
    <row r="38" spans="1:11" x14ac:dyDescent="0.25">
      <c r="B38" s="31" t="s">
        <v>31</v>
      </c>
      <c r="C38" s="37">
        <v>320</v>
      </c>
      <c r="D38" s="32">
        <f t="shared" si="3"/>
        <v>15360</v>
      </c>
      <c r="E38" s="33" t="s">
        <v>22</v>
      </c>
      <c r="F38" s="10"/>
      <c r="G38" s="9" t="s">
        <v>23</v>
      </c>
      <c r="H38" s="11">
        <f t="shared" si="5"/>
        <v>0</v>
      </c>
      <c r="I38" s="2"/>
    </row>
    <row r="39" spans="1:11" x14ac:dyDescent="0.25">
      <c r="B39" s="31" t="s">
        <v>32</v>
      </c>
      <c r="C39" s="37">
        <v>225</v>
      </c>
      <c r="D39" s="32">
        <f t="shared" si="3"/>
        <v>10800</v>
      </c>
      <c r="E39" s="33" t="s">
        <v>8</v>
      </c>
      <c r="F39" s="10"/>
      <c r="G39" s="9" t="s">
        <v>9</v>
      </c>
      <c r="H39" s="11">
        <f t="shared" si="5"/>
        <v>0</v>
      </c>
      <c r="I39" s="2"/>
    </row>
    <row r="40" spans="1:11" x14ac:dyDescent="0.25">
      <c r="B40" s="31" t="s">
        <v>33</v>
      </c>
      <c r="C40" s="37">
        <v>80</v>
      </c>
      <c r="D40" s="32">
        <f t="shared" si="3"/>
        <v>3840</v>
      </c>
      <c r="E40" s="33" t="s">
        <v>22</v>
      </c>
      <c r="F40" s="10"/>
      <c r="G40" s="9" t="s">
        <v>23</v>
      </c>
      <c r="H40" s="11">
        <f t="shared" si="5"/>
        <v>0</v>
      </c>
      <c r="I40" s="2"/>
    </row>
    <row r="41" spans="1:11" x14ac:dyDescent="0.25">
      <c r="B41" s="31" t="s">
        <v>34</v>
      </c>
      <c r="C41" s="37">
        <v>10</v>
      </c>
      <c r="D41" s="32">
        <f t="shared" si="3"/>
        <v>480</v>
      </c>
      <c r="E41" s="33" t="s">
        <v>22</v>
      </c>
      <c r="F41" s="10"/>
      <c r="G41" s="9" t="s">
        <v>23</v>
      </c>
      <c r="H41" s="11">
        <f t="shared" si="5"/>
        <v>0</v>
      </c>
      <c r="I41" s="2"/>
    </row>
    <row r="42" spans="1:11" x14ac:dyDescent="0.25">
      <c r="B42" s="31" t="s">
        <v>35</v>
      </c>
      <c r="C42" s="37">
        <v>120</v>
      </c>
      <c r="D42" s="32">
        <f t="shared" si="3"/>
        <v>5760</v>
      </c>
      <c r="E42" s="33" t="s">
        <v>22</v>
      </c>
      <c r="F42" s="10"/>
      <c r="G42" s="9" t="s">
        <v>23</v>
      </c>
      <c r="H42" s="11">
        <f t="shared" si="5"/>
        <v>0</v>
      </c>
      <c r="I42" s="2"/>
    </row>
    <row r="43" spans="1:11" x14ac:dyDescent="0.25">
      <c r="B43" s="31" t="s">
        <v>36</v>
      </c>
      <c r="C43" s="37">
        <v>20</v>
      </c>
      <c r="D43" s="32">
        <f t="shared" si="3"/>
        <v>960</v>
      </c>
      <c r="E43" s="33" t="s">
        <v>22</v>
      </c>
      <c r="F43" s="10"/>
      <c r="G43" s="9" t="s">
        <v>23</v>
      </c>
      <c r="H43" s="11">
        <f t="shared" si="5"/>
        <v>0</v>
      </c>
      <c r="I43" s="2"/>
    </row>
    <row r="44" spans="1:11" x14ac:dyDescent="0.25">
      <c r="B44" s="31" t="s">
        <v>37</v>
      </c>
      <c r="C44" s="37">
        <v>260</v>
      </c>
      <c r="D44" s="32">
        <f t="shared" si="3"/>
        <v>12480</v>
      </c>
      <c r="E44" s="33" t="s">
        <v>22</v>
      </c>
      <c r="F44" s="10"/>
      <c r="G44" s="9" t="s">
        <v>23</v>
      </c>
      <c r="H44" s="11">
        <f t="shared" si="5"/>
        <v>0</v>
      </c>
      <c r="I44" s="2"/>
    </row>
    <row r="45" spans="1:11" x14ac:dyDescent="0.25">
      <c r="B45" s="31" t="s">
        <v>38</v>
      </c>
      <c r="C45" s="37">
        <v>10</v>
      </c>
      <c r="D45" s="32">
        <f t="shared" si="3"/>
        <v>480</v>
      </c>
      <c r="E45" s="33" t="s">
        <v>8</v>
      </c>
      <c r="F45" s="10"/>
      <c r="G45" s="9" t="s">
        <v>9</v>
      </c>
      <c r="H45" s="11">
        <f t="shared" si="5"/>
        <v>0</v>
      </c>
      <c r="I45" s="2"/>
    </row>
    <row r="46" spans="1:11" x14ac:dyDescent="0.25">
      <c r="B46" s="31" t="s">
        <v>39</v>
      </c>
      <c r="C46" s="37">
        <v>100</v>
      </c>
      <c r="D46" s="32">
        <f t="shared" si="3"/>
        <v>4800</v>
      </c>
      <c r="E46" s="33" t="s">
        <v>8</v>
      </c>
      <c r="F46" s="10"/>
      <c r="G46" s="9" t="s">
        <v>9</v>
      </c>
      <c r="H46" s="11">
        <f t="shared" si="5"/>
        <v>0</v>
      </c>
      <c r="I46" s="2"/>
    </row>
    <row r="47" spans="1:11" x14ac:dyDescent="0.25">
      <c r="B47" s="31" t="s">
        <v>40</v>
      </c>
      <c r="C47" s="37">
        <v>5</v>
      </c>
      <c r="D47" s="32">
        <f t="shared" si="3"/>
        <v>240</v>
      </c>
      <c r="E47" s="33" t="s">
        <v>8</v>
      </c>
      <c r="F47" s="10"/>
      <c r="G47" s="9" t="s">
        <v>9</v>
      </c>
      <c r="H47" s="11">
        <f t="shared" si="5"/>
        <v>0</v>
      </c>
      <c r="I47" s="2"/>
    </row>
    <row r="48" spans="1:11" x14ac:dyDescent="0.25">
      <c r="B48" s="31" t="s">
        <v>41</v>
      </c>
      <c r="C48" s="37">
        <v>2</v>
      </c>
      <c r="D48" s="32">
        <f t="shared" si="3"/>
        <v>96</v>
      </c>
      <c r="E48" s="33" t="s">
        <v>8</v>
      </c>
      <c r="F48" s="10"/>
      <c r="G48" s="9" t="s">
        <v>9</v>
      </c>
      <c r="H48" s="11">
        <f t="shared" si="5"/>
        <v>0</v>
      </c>
      <c r="I48" s="2"/>
    </row>
    <row r="49" spans="2:9" x14ac:dyDescent="0.25">
      <c r="B49" s="31" t="s">
        <v>45</v>
      </c>
      <c r="C49" s="37">
        <v>1</v>
      </c>
      <c r="D49" s="32">
        <f t="shared" si="3"/>
        <v>48</v>
      </c>
      <c r="E49" s="33" t="s">
        <v>8</v>
      </c>
      <c r="F49" s="10"/>
      <c r="G49" s="9" t="s">
        <v>9</v>
      </c>
      <c r="H49" s="11">
        <f t="shared" si="5"/>
        <v>0</v>
      </c>
      <c r="I49" s="2"/>
    </row>
    <row r="50" spans="2:9" x14ac:dyDescent="0.25">
      <c r="B50" s="2"/>
      <c r="C50" s="8"/>
      <c r="D50" s="2"/>
      <c r="E50" s="8"/>
      <c r="F50" s="8"/>
      <c r="G50" s="8"/>
      <c r="H50" s="8"/>
      <c r="I50" s="2"/>
    </row>
    <row r="51" spans="2:9" x14ac:dyDescent="0.25">
      <c r="B51" s="29" t="s">
        <v>42</v>
      </c>
      <c r="C51" s="29"/>
      <c r="D51" s="29"/>
      <c r="E51" s="29"/>
      <c r="F51" s="58">
        <f>SUM(H9:H49)</f>
        <v>0</v>
      </c>
      <c r="G51" s="59"/>
      <c r="H51" s="60"/>
      <c r="I51" s="2"/>
    </row>
    <row r="53" spans="2:9" ht="45" customHeight="1" x14ac:dyDescent="0.25">
      <c r="B53" s="54" t="s">
        <v>46</v>
      </c>
      <c r="C53" s="54"/>
      <c r="D53" s="54"/>
      <c r="E53" s="54"/>
      <c r="F53" s="54"/>
      <c r="G53" s="54"/>
      <c r="H53" s="54"/>
      <c r="I53" s="1"/>
    </row>
    <row r="54" spans="2:9" ht="45" customHeight="1" x14ac:dyDescent="0.25">
      <c r="B54" s="54" t="s">
        <v>43</v>
      </c>
      <c r="C54" s="55"/>
      <c r="D54" s="55"/>
      <c r="E54" s="55"/>
      <c r="F54" s="55"/>
      <c r="G54" s="55"/>
      <c r="H54" s="55"/>
      <c r="I54" s="1"/>
    </row>
    <row r="55" spans="2:9" ht="45" customHeight="1" x14ac:dyDescent="0.25">
      <c r="B55" s="54" t="s">
        <v>44</v>
      </c>
      <c r="C55" s="54"/>
      <c r="D55" s="54"/>
      <c r="E55" s="54"/>
      <c r="F55" s="54"/>
      <c r="G55" s="54"/>
      <c r="H55" s="54"/>
    </row>
  </sheetData>
  <mergeCells count="6">
    <mergeCell ref="B54:H54"/>
    <mergeCell ref="B55:H55"/>
    <mergeCell ref="B3:H3"/>
    <mergeCell ref="B4:H4"/>
    <mergeCell ref="F51:H51"/>
    <mergeCell ref="B53:H53"/>
  </mergeCells>
  <pageMargins left="0.7" right="0.7" top="0.75" bottom="0.75" header="0.3" footer="0.3"/>
  <pageSetup paperSize="9" scale="57" orientation="portrait" horizont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5F6F07FCCFA1488260E2634FDEF123" ma:contentTypeVersion="2" ma:contentTypeDescription="Vytvoří nový dokument" ma:contentTypeScope="" ma:versionID="c000cbc6406dffb707fa4880829721e5">
  <xsd:schema xmlns:xsd="http://www.w3.org/2001/XMLSchema" xmlns:xs="http://www.w3.org/2001/XMLSchema" xmlns:p="http://schemas.microsoft.com/office/2006/metadata/properties" xmlns:ns2="f78204e4-6d73-475d-99c6-bc2e7fd9f590" targetNamespace="http://schemas.microsoft.com/office/2006/metadata/properties" ma:root="true" ma:fieldsID="e94cd88a0784d4ef1700234dfd4d9d82" ns2:_="">
    <xsd:import namespace="f78204e4-6d73-475d-99c6-bc2e7fd9f5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204e4-6d73-475d-99c6-bc2e7fd9f5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E956EE-8B34-4DF1-A534-64E9C350B5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8204e4-6d73-475d-99c6-bc2e7fd9f5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E299B9-1374-4873-BC70-4F814D69B6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66AD4F-F149-4407-9D84-A2D9DDA1FF8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f78204e4-6d73-475d-99c6-bc2e7fd9f590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2018-05-22T06:57:58Z</dcterms:created>
  <dcterms:modified xsi:type="dcterms:W3CDTF">2019-07-23T09:26:16Z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0x0101008F5F6F07FCCFA1488260E2634FDEF123</vt:lpwstr>
  </property>
</Properties>
</file>